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ONG VAN - VAN BAN DI\NAM 2021\THANG 10\KH THUC HIEN NAM HOC\"/>
    </mc:Choice>
  </mc:AlternateContent>
  <bookViews>
    <workbookView xWindow="360" yWindow="525" windowWidth="19815" windowHeight="7365"/>
  </bookViews>
  <sheets>
    <sheet name="BAN IN" sheetId="3" r:id="rId1"/>
  </sheets>
  <calcPr calcId="152511"/>
</workbook>
</file>

<file path=xl/calcChain.xml><?xml version="1.0" encoding="utf-8"?>
<calcChain xmlns="http://schemas.openxmlformats.org/spreadsheetml/2006/main">
  <c r="H11" i="3" l="1"/>
  <c r="I11" i="3" s="1"/>
  <c r="F11" i="3"/>
  <c r="G11" i="3" s="1"/>
  <c r="D11" i="3"/>
  <c r="E11" i="3" s="1"/>
  <c r="I10" i="3"/>
  <c r="G10" i="3"/>
  <c r="E10" i="3"/>
  <c r="G9" i="3"/>
  <c r="E9" i="3"/>
  <c r="I8" i="3"/>
  <c r="G8" i="3"/>
  <c r="E8" i="3"/>
  <c r="I7" i="3"/>
  <c r="G7" i="3"/>
  <c r="E7" i="3"/>
  <c r="H19" i="3"/>
  <c r="I19" i="3" s="1"/>
  <c r="F19" i="3"/>
  <c r="G19" i="3" s="1"/>
  <c r="D19" i="3"/>
  <c r="E19" i="3" s="1"/>
  <c r="I18" i="3"/>
  <c r="G18" i="3"/>
  <c r="E18" i="3"/>
  <c r="I17" i="3"/>
  <c r="G17" i="3"/>
  <c r="E17" i="3"/>
  <c r="I16" i="3"/>
  <c r="G16" i="3"/>
  <c r="E16" i="3"/>
  <c r="I15" i="3"/>
  <c r="G15" i="3"/>
  <c r="E15" i="3"/>
  <c r="F36" i="3" l="1"/>
  <c r="D36" i="3"/>
  <c r="F32" i="3"/>
  <c r="D32" i="3"/>
  <c r="H28" i="3"/>
  <c r="F28" i="3"/>
  <c r="D28" i="3"/>
  <c r="H52" i="3" l="1"/>
  <c r="F52" i="3"/>
  <c r="D52" i="3"/>
  <c r="C52" i="3"/>
  <c r="I51" i="3"/>
  <c r="G51" i="3"/>
  <c r="E51" i="3"/>
  <c r="I50" i="3"/>
  <c r="G50" i="3"/>
  <c r="E50" i="3"/>
  <c r="I49" i="3"/>
  <c r="G49" i="3"/>
  <c r="E49" i="3"/>
  <c r="H48" i="3"/>
  <c r="F48" i="3"/>
  <c r="D48" i="3"/>
  <c r="C48" i="3"/>
  <c r="I47" i="3"/>
  <c r="G47" i="3"/>
  <c r="E47" i="3"/>
  <c r="I46" i="3"/>
  <c r="G46" i="3"/>
  <c r="E46" i="3"/>
  <c r="I45" i="3"/>
  <c r="G45" i="3"/>
  <c r="E45" i="3"/>
  <c r="H44" i="3"/>
  <c r="F44" i="3"/>
  <c r="D44" i="3"/>
  <c r="C44" i="3"/>
  <c r="C53" i="3" s="1"/>
  <c r="I43" i="3"/>
  <c r="G43" i="3"/>
  <c r="E43" i="3"/>
  <c r="I42" i="3"/>
  <c r="G42" i="3"/>
  <c r="E42" i="3"/>
  <c r="I41" i="3"/>
  <c r="G41" i="3"/>
  <c r="E41" i="3"/>
  <c r="J19" i="3"/>
  <c r="C19" i="3"/>
  <c r="C36" i="3"/>
  <c r="G35" i="3"/>
  <c r="E35" i="3"/>
  <c r="G34" i="3"/>
  <c r="E34" i="3"/>
  <c r="G33" i="3"/>
  <c r="E33" i="3"/>
  <c r="C32" i="3"/>
  <c r="G31" i="3"/>
  <c r="E31" i="3"/>
  <c r="G30" i="3"/>
  <c r="E30" i="3"/>
  <c r="G29" i="3"/>
  <c r="E29" i="3"/>
  <c r="C28" i="3"/>
  <c r="I27" i="3"/>
  <c r="G27" i="3"/>
  <c r="E27" i="3"/>
  <c r="G26" i="3"/>
  <c r="E26" i="3"/>
  <c r="I25" i="3"/>
  <c r="G25" i="3"/>
  <c r="E25" i="3"/>
  <c r="J11" i="3"/>
  <c r="C11" i="3"/>
  <c r="K10" i="3"/>
  <c r="K8" i="3"/>
  <c r="K7" i="3"/>
  <c r="E48" i="3" l="1"/>
  <c r="I48" i="3"/>
  <c r="G36" i="3"/>
  <c r="C37" i="3"/>
  <c r="F37" i="3"/>
  <c r="E32" i="3"/>
  <c r="E36" i="3"/>
  <c r="G48" i="3"/>
  <c r="D37" i="3"/>
  <c r="H37" i="3"/>
  <c r="I37" i="3" s="1"/>
  <c r="G32" i="3"/>
  <c r="K11" i="3"/>
  <c r="E28" i="3"/>
  <c r="G28" i="3"/>
  <c r="I28" i="3"/>
  <c r="E44" i="3"/>
  <c r="G44" i="3"/>
  <c r="I44" i="3"/>
  <c r="E52" i="3"/>
  <c r="G52" i="3"/>
  <c r="I52" i="3"/>
  <c r="D53" i="3"/>
  <c r="E53" i="3" s="1"/>
  <c r="F53" i="3"/>
  <c r="G53" i="3" s="1"/>
  <c r="H53" i="3"/>
  <c r="I53" i="3" s="1"/>
  <c r="G37" i="3" l="1"/>
  <c r="E37" i="3"/>
</calcChain>
</file>

<file path=xl/sharedStrings.xml><?xml version="1.0" encoding="utf-8"?>
<sst xmlns="http://schemas.openxmlformats.org/spreadsheetml/2006/main" count="106" uniqueCount="38">
  <si>
    <t>STT</t>
  </si>
  <si>
    <t>Lớp</t>
  </si>
  <si>
    <t>Sĩ số</t>
  </si>
  <si>
    <t>Giỏi</t>
  </si>
  <si>
    <t>Khá</t>
  </si>
  <si>
    <t>Trung bình</t>
  </si>
  <si>
    <t>Yếu</t>
  </si>
  <si>
    <t>Kém</t>
  </si>
  <si>
    <t>SL</t>
  </si>
  <si>
    <t>%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</si>
  <si>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</si>
  <si>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</si>
  <si>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</si>
  <si>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</si>
  <si>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</si>
  <si>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</si>
  <si>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</si>
  <si>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</si>
  <si>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</si>
  <si>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</si>
  <si>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</si>
  <si>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Tốt</t>
  </si>
  <si>
    <t>9C</t>
  </si>
  <si>
    <t>6D</t>
  </si>
  <si>
    <t>Đạt</t>
  </si>
  <si>
    <t>Chưa đạt</t>
  </si>
  <si>
    <t>Khối 7</t>
  </si>
  <si>
    <t>Khối 8</t>
  </si>
  <si>
    <t>Khối 9</t>
  </si>
  <si>
    <t>Khối 6</t>
  </si>
  <si>
    <t>Tổng khối 7, 8, 9</t>
  </si>
  <si>
    <t>1. KHỐI 6</t>
  </si>
  <si>
    <t>2. KHỐI 7, 8, 9</t>
  </si>
  <si>
    <t>Học lực</t>
  </si>
  <si>
    <t xml:space="preserve">Hạnh kiểm: </t>
  </si>
  <si>
    <t>Kết quả rèn luyện:</t>
  </si>
  <si>
    <t>Kết quả học tập:</t>
  </si>
  <si>
    <t>PHỤ LỤC 5: BẢN ĐĂNG KÍ CHẤT LƯỢNG HAI MẶT GIÁO DỤC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</si>
</sst>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82" zoomScaleNormal="82" workbookViewId="0">
      <selection activeCell="T15" sqref="T15"/>
    </sheetView>
  </sheetViews>
  <sheetFormatPr defaultRowHeight="15" x14ac:dyDescent="0.2"/>
  <cols>
    <col min="1" max="1" width="7.7109375" style="2" customWidth="1"/>
    <col min="2" max="2" width="9.7109375" style="2" customWidth="1"/>
    <col min="3" max="3" width="7.140625" style="2" customWidth="1"/>
    <col min="4" max="9" width="7" style="2" customWidth="1"/>
    <col min="10" max="10" width="6.28515625" style="2" customWidth="1"/>
    <col min="11" max="11" width="7" style="2" customWidth="1"/>
    <col min="12" max="12" width="6.28515625" style="2" customWidth="1"/>
    <col min="13" max="13" width="7" style="2" customWidth="1"/>
    <col min="14" max="16384" width="9.140625" style="2"/>
  </cols>
  <sheetData>
    <row r="1" spans="1:13" ht="14.25" customHeight="1" x14ac:dyDescent="0.25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.5" customHeight="1" x14ac:dyDescent="0.2"/>
    <row r="3" spans="1:13" ht="15.75" x14ac:dyDescent="0.25">
      <c r="A3" s="3" t="s">
        <v>31</v>
      </c>
      <c r="B3" s="4"/>
    </row>
    <row r="4" spans="1:13" ht="15.75" x14ac:dyDescent="0.25">
      <c r="A4" s="3" t="s">
        <v>35</v>
      </c>
      <c r="B4" s="4"/>
    </row>
    <row r="5" spans="1:13" ht="15.75" x14ac:dyDescent="0.25">
      <c r="A5" s="5" t="s">
        <v>0</v>
      </c>
      <c r="B5" s="5" t="s">
        <v>1</v>
      </c>
      <c r="C5" s="5" t="s">
        <v>2</v>
      </c>
      <c r="D5" s="6" t="s">
        <v>21</v>
      </c>
      <c r="E5" s="7"/>
      <c r="F5" s="6" t="s">
        <v>4</v>
      </c>
      <c r="G5" s="7"/>
      <c r="H5" s="6" t="s">
        <v>24</v>
      </c>
      <c r="I5" s="7"/>
      <c r="J5" s="6" t="s">
        <v>25</v>
      </c>
      <c r="K5" s="7"/>
    </row>
    <row r="6" spans="1:13" ht="15.75" x14ac:dyDescent="0.25">
      <c r="A6" s="8"/>
      <c r="B6" s="8"/>
      <c r="C6" s="8"/>
      <c r="D6" s="9" t="s">
        <v>8</v>
      </c>
      <c r="E6" s="9" t="s">
        <v>9</v>
      </c>
      <c r="F6" s="9" t="s">
        <v>8</v>
      </c>
      <c r="G6" s="9" t="s">
        <v>9</v>
      </c>
      <c r="H6" s="9" t="s">
        <v>8</v>
      </c>
      <c r="I6" s="9" t="s">
        <v>9</v>
      </c>
      <c r="J6" s="9" t="s">
        <v>8</v>
      </c>
      <c r="K6" s="9" t="s">
        <v>9</v>
      </c>
    </row>
    <row r="7" spans="1:13" ht="15.75" x14ac:dyDescent="0.25">
      <c r="A7" s="10">
        <v>1</v>
      </c>
      <c r="B7" s="11" t="s">
        <v>10</v>
      </c>
      <c r="C7" s="11">
        <v>34</v>
      </c>
      <c r="D7" s="11">
        <v>32</v>
      </c>
      <c r="E7" s="12">
        <f t="shared" ref="E7:E11" si="0">D7/C7*100</f>
        <v>94.117647058823522</v>
      </c>
      <c r="F7" s="11">
        <v>2</v>
      </c>
      <c r="G7" s="12">
        <f t="shared" ref="G7:G11" si="1">F7/C7*100</f>
        <v>5.8823529411764701</v>
      </c>
      <c r="H7" s="11"/>
      <c r="I7" s="12">
        <f t="shared" ref="I7:I8" si="2">H7/C7*100</f>
        <v>0</v>
      </c>
      <c r="J7" s="11">
        <v>0</v>
      </c>
      <c r="K7" s="9">
        <f t="shared" ref="K7:K8" si="3">J7/C7*100</f>
        <v>0</v>
      </c>
    </row>
    <row r="8" spans="1:13" ht="15.75" x14ac:dyDescent="0.25">
      <c r="A8" s="13"/>
      <c r="B8" s="11" t="s">
        <v>11</v>
      </c>
      <c r="C8" s="11">
        <v>32</v>
      </c>
      <c r="D8" s="11">
        <v>26</v>
      </c>
      <c r="E8" s="12">
        <f t="shared" si="0"/>
        <v>81.25</v>
      </c>
      <c r="F8" s="11">
        <v>5</v>
      </c>
      <c r="G8" s="12">
        <f t="shared" si="1"/>
        <v>15.625</v>
      </c>
      <c r="H8" s="11">
        <v>1</v>
      </c>
      <c r="I8" s="12">
        <f t="shared" si="2"/>
        <v>3.125</v>
      </c>
      <c r="J8" s="11"/>
      <c r="K8" s="9">
        <f t="shared" si="3"/>
        <v>0</v>
      </c>
    </row>
    <row r="9" spans="1:13" ht="15.75" x14ac:dyDescent="0.25">
      <c r="A9" s="13"/>
      <c r="B9" s="11" t="s">
        <v>12</v>
      </c>
      <c r="C9" s="11">
        <v>37</v>
      </c>
      <c r="D9" s="11">
        <v>34</v>
      </c>
      <c r="E9" s="12">
        <f t="shared" si="0"/>
        <v>91.891891891891902</v>
      </c>
      <c r="F9" s="11">
        <v>3</v>
      </c>
      <c r="G9" s="12">
        <f t="shared" si="1"/>
        <v>8.1081081081081088</v>
      </c>
      <c r="H9" s="11"/>
      <c r="I9" s="12"/>
      <c r="J9" s="11"/>
      <c r="K9" s="9"/>
    </row>
    <row r="10" spans="1:13" ht="15.75" x14ac:dyDescent="0.25">
      <c r="A10" s="14"/>
      <c r="B10" s="11" t="s">
        <v>23</v>
      </c>
      <c r="C10" s="11">
        <v>31</v>
      </c>
      <c r="D10" s="11">
        <v>26</v>
      </c>
      <c r="E10" s="12">
        <f t="shared" si="0"/>
        <v>83.870967741935488</v>
      </c>
      <c r="F10" s="11">
        <v>5</v>
      </c>
      <c r="G10" s="12">
        <f t="shared" si="1"/>
        <v>16.129032258064516</v>
      </c>
      <c r="H10" s="11"/>
      <c r="I10" s="9">
        <f t="shared" ref="I10:I11" si="4">H10/C10*100</f>
        <v>0</v>
      </c>
      <c r="J10" s="11">
        <v>0</v>
      </c>
      <c r="K10" s="9">
        <f t="shared" ref="K10:K11" si="5">J10/C10*100</f>
        <v>0</v>
      </c>
    </row>
    <row r="11" spans="1:13" ht="15.75" x14ac:dyDescent="0.25">
      <c r="A11" s="15" t="s">
        <v>29</v>
      </c>
      <c r="B11" s="16"/>
      <c r="C11" s="9">
        <f>C7+C8+C10+C9</f>
        <v>134</v>
      </c>
      <c r="D11" s="9">
        <f>D7+D8+D10+D9</f>
        <v>118</v>
      </c>
      <c r="E11" s="12">
        <f t="shared" si="0"/>
        <v>88.059701492537314</v>
      </c>
      <c r="F11" s="9">
        <f>F7+F8+F10+F9</f>
        <v>15</v>
      </c>
      <c r="G11" s="12">
        <f t="shared" si="1"/>
        <v>11.194029850746269</v>
      </c>
      <c r="H11" s="9">
        <f>H7+H8+H10+H9</f>
        <v>1</v>
      </c>
      <c r="I11" s="12">
        <f t="shared" si="4"/>
        <v>0.74626865671641784</v>
      </c>
      <c r="J11" s="9">
        <f>J7+J8+J10+J9</f>
        <v>0</v>
      </c>
      <c r="K11" s="9">
        <f t="shared" si="5"/>
        <v>0</v>
      </c>
    </row>
    <row r="12" spans="1:13" ht="15.75" x14ac:dyDescent="0.25">
      <c r="A12" s="17" t="s">
        <v>36</v>
      </c>
    </row>
    <row r="13" spans="1:13" ht="15.75" x14ac:dyDescent="0.25">
      <c r="A13" s="5" t="s">
        <v>0</v>
      </c>
      <c r="B13" s="5" t="s">
        <v>1</v>
      </c>
      <c r="C13" s="5" t="s">
        <v>2</v>
      </c>
      <c r="D13" s="6" t="s">
        <v>21</v>
      </c>
      <c r="E13" s="7"/>
      <c r="F13" s="6" t="s">
        <v>4</v>
      </c>
      <c r="G13" s="7"/>
      <c r="H13" s="6" t="s">
        <v>24</v>
      </c>
      <c r="I13" s="7"/>
      <c r="J13" s="6" t="s">
        <v>25</v>
      </c>
      <c r="K13" s="7"/>
    </row>
    <row r="14" spans="1:13" ht="15.75" x14ac:dyDescent="0.25">
      <c r="A14" s="8"/>
      <c r="B14" s="8"/>
      <c r="C14" s="8"/>
      <c r="D14" s="9" t="s">
        <v>8</v>
      </c>
      <c r="E14" s="9" t="s">
        <v>9</v>
      </c>
      <c r="F14" s="9" t="s">
        <v>8</v>
      </c>
      <c r="G14" s="9" t="s">
        <v>9</v>
      </c>
      <c r="H14" s="9" t="s">
        <v>8</v>
      </c>
      <c r="I14" s="9" t="s">
        <v>9</v>
      </c>
      <c r="J14" s="9" t="s">
        <v>8</v>
      </c>
      <c r="K14" s="9" t="s">
        <v>9</v>
      </c>
    </row>
    <row r="15" spans="1:13" ht="15.75" x14ac:dyDescent="0.25">
      <c r="A15" s="10">
        <v>1</v>
      </c>
      <c r="B15" s="11" t="s">
        <v>10</v>
      </c>
      <c r="C15" s="11">
        <v>34</v>
      </c>
      <c r="D15" s="11">
        <v>5</v>
      </c>
      <c r="E15" s="12">
        <f t="shared" ref="E15:E19" si="6">D15/C15*100</f>
        <v>14.705882352941178</v>
      </c>
      <c r="F15" s="11">
        <v>15</v>
      </c>
      <c r="G15" s="12">
        <f t="shared" ref="G15:G19" si="7">F15/C15*100</f>
        <v>44.117647058823529</v>
      </c>
      <c r="H15" s="11">
        <v>14</v>
      </c>
      <c r="I15" s="12">
        <f t="shared" ref="I15:I19" si="8">H15/C15*100</f>
        <v>41.17647058823529</v>
      </c>
      <c r="J15" s="11">
        <v>0</v>
      </c>
      <c r="K15" s="12"/>
    </row>
    <row r="16" spans="1:13" ht="15.75" x14ac:dyDescent="0.25">
      <c r="A16" s="13"/>
      <c r="B16" s="11" t="s">
        <v>11</v>
      </c>
      <c r="C16" s="11">
        <v>32</v>
      </c>
      <c r="D16" s="11">
        <v>3</v>
      </c>
      <c r="E16" s="12">
        <f t="shared" si="6"/>
        <v>9.375</v>
      </c>
      <c r="F16" s="11">
        <v>5</v>
      </c>
      <c r="G16" s="12">
        <f t="shared" si="7"/>
        <v>15.625</v>
      </c>
      <c r="H16" s="11">
        <v>24</v>
      </c>
      <c r="I16" s="12">
        <f t="shared" si="8"/>
        <v>75</v>
      </c>
      <c r="J16" s="11">
        <v>0</v>
      </c>
      <c r="K16" s="12"/>
    </row>
    <row r="17" spans="1:11" ht="15.75" x14ac:dyDescent="0.25">
      <c r="A17" s="13"/>
      <c r="B17" s="11" t="s">
        <v>12</v>
      </c>
      <c r="C17" s="11">
        <v>37</v>
      </c>
      <c r="D17" s="11">
        <v>8</v>
      </c>
      <c r="E17" s="12">
        <f t="shared" si="6"/>
        <v>21.621621621621621</v>
      </c>
      <c r="F17" s="11">
        <v>19</v>
      </c>
      <c r="G17" s="12">
        <f t="shared" si="7"/>
        <v>51.351351351351347</v>
      </c>
      <c r="H17" s="11">
        <v>10</v>
      </c>
      <c r="I17" s="12">
        <f t="shared" si="8"/>
        <v>27.027027027027028</v>
      </c>
      <c r="J17" s="11">
        <v>0</v>
      </c>
      <c r="K17" s="12"/>
    </row>
    <row r="18" spans="1:11" ht="15.75" x14ac:dyDescent="0.25">
      <c r="A18" s="14"/>
      <c r="B18" s="11" t="s">
        <v>23</v>
      </c>
      <c r="C18" s="11">
        <v>31</v>
      </c>
      <c r="D18" s="11">
        <v>3</v>
      </c>
      <c r="E18" s="12">
        <f t="shared" si="6"/>
        <v>9.67741935483871</v>
      </c>
      <c r="F18" s="11">
        <v>18</v>
      </c>
      <c r="G18" s="12">
        <f t="shared" si="7"/>
        <v>58.064516129032263</v>
      </c>
      <c r="H18" s="11">
        <v>10</v>
      </c>
      <c r="I18" s="12">
        <f t="shared" si="8"/>
        <v>32.258064516129032</v>
      </c>
      <c r="J18" s="11">
        <v>0</v>
      </c>
      <c r="K18" s="12"/>
    </row>
    <row r="19" spans="1:11" ht="15.75" x14ac:dyDescent="0.25">
      <c r="A19" s="15" t="s">
        <v>29</v>
      </c>
      <c r="B19" s="16"/>
      <c r="C19" s="9">
        <f>C15+C16+C18+C17</f>
        <v>134</v>
      </c>
      <c r="D19" s="9">
        <f>D15+D16+D18+D17</f>
        <v>19</v>
      </c>
      <c r="E19" s="12">
        <f t="shared" si="6"/>
        <v>14.17910447761194</v>
      </c>
      <c r="F19" s="9">
        <f>F15+F16+F18+F17</f>
        <v>57</v>
      </c>
      <c r="G19" s="12">
        <f t="shared" si="7"/>
        <v>42.537313432835823</v>
      </c>
      <c r="H19" s="9">
        <f>H15+H16+H18+H17</f>
        <v>58</v>
      </c>
      <c r="I19" s="12">
        <f t="shared" si="8"/>
        <v>43.283582089552233</v>
      </c>
      <c r="J19" s="9">
        <f>J15+J16+J18+J17</f>
        <v>0</v>
      </c>
      <c r="K19" s="12"/>
    </row>
    <row r="20" spans="1:11" ht="6" customHeight="1" x14ac:dyDescent="0.2"/>
    <row r="21" spans="1:11" ht="15.75" x14ac:dyDescent="0.25">
      <c r="A21" s="18" t="s">
        <v>32</v>
      </c>
      <c r="B21" s="19"/>
    </row>
    <row r="22" spans="1:11" ht="15.75" x14ac:dyDescent="0.25">
      <c r="A22" s="17" t="s">
        <v>34</v>
      </c>
    </row>
    <row r="23" spans="1:11" ht="15.75" x14ac:dyDescent="0.25">
      <c r="A23" s="5" t="s">
        <v>0</v>
      </c>
      <c r="B23" s="5" t="s">
        <v>1</v>
      </c>
      <c r="C23" s="5" t="s">
        <v>2</v>
      </c>
      <c r="D23" s="6" t="s">
        <v>21</v>
      </c>
      <c r="E23" s="7"/>
      <c r="F23" s="6" t="s">
        <v>4</v>
      </c>
      <c r="G23" s="7"/>
      <c r="H23" s="6" t="s">
        <v>5</v>
      </c>
      <c r="I23" s="7"/>
      <c r="J23" s="6" t="s">
        <v>6</v>
      </c>
      <c r="K23" s="7"/>
    </row>
    <row r="24" spans="1:11" ht="15.75" x14ac:dyDescent="0.25">
      <c r="A24" s="8"/>
      <c r="B24" s="8"/>
      <c r="C24" s="8"/>
      <c r="D24" s="9" t="s">
        <v>8</v>
      </c>
      <c r="E24" s="9" t="s">
        <v>9</v>
      </c>
      <c r="F24" s="9" t="s">
        <v>8</v>
      </c>
      <c r="G24" s="9" t="s">
        <v>9</v>
      </c>
      <c r="H24" s="9" t="s">
        <v>8</v>
      </c>
      <c r="I24" s="9" t="s">
        <v>9</v>
      </c>
      <c r="J24" s="9" t="s">
        <v>8</v>
      </c>
      <c r="K24" s="9" t="s">
        <v>9</v>
      </c>
    </row>
    <row r="25" spans="1:11" ht="15.75" x14ac:dyDescent="0.25">
      <c r="A25" s="10">
        <v>1</v>
      </c>
      <c r="B25" s="11" t="s">
        <v>13</v>
      </c>
      <c r="C25" s="11">
        <v>37</v>
      </c>
      <c r="D25" s="11">
        <v>29</v>
      </c>
      <c r="E25" s="9">
        <f t="shared" ref="E25:E37" si="9">D25/C25*100</f>
        <v>78.378378378378372</v>
      </c>
      <c r="F25" s="11">
        <v>7</v>
      </c>
      <c r="G25" s="9">
        <f t="shared" ref="G25:G37" si="10">F25/C25*100</f>
        <v>18.918918918918919</v>
      </c>
      <c r="H25" s="11">
        <v>1</v>
      </c>
      <c r="I25" s="12">
        <f t="shared" ref="I25:I37" si="11">H25/C25*100</f>
        <v>2.7027027027027026</v>
      </c>
      <c r="J25" s="11"/>
      <c r="K25" s="9"/>
    </row>
    <row r="26" spans="1:11" ht="15.75" x14ac:dyDescent="0.25">
      <c r="A26" s="13"/>
      <c r="B26" s="11" t="s">
        <v>14</v>
      </c>
      <c r="C26" s="11">
        <v>39</v>
      </c>
      <c r="D26" s="11">
        <v>31</v>
      </c>
      <c r="E26" s="12">
        <f t="shared" si="9"/>
        <v>79.487179487179489</v>
      </c>
      <c r="F26" s="11">
        <v>8</v>
      </c>
      <c r="G26" s="12">
        <f t="shared" si="10"/>
        <v>20.512820512820511</v>
      </c>
      <c r="H26" s="11"/>
      <c r="I26" s="12"/>
      <c r="J26" s="11"/>
      <c r="K26" s="9"/>
    </row>
    <row r="27" spans="1:11" ht="15.75" x14ac:dyDescent="0.25">
      <c r="A27" s="14"/>
      <c r="B27" s="11" t="s">
        <v>15</v>
      </c>
      <c r="C27" s="11">
        <v>40</v>
      </c>
      <c r="D27" s="11">
        <v>30</v>
      </c>
      <c r="E27" s="12">
        <f t="shared" si="9"/>
        <v>75</v>
      </c>
      <c r="F27" s="11">
        <v>8</v>
      </c>
      <c r="G27" s="12">
        <f t="shared" si="10"/>
        <v>20</v>
      </c>
      <c r="H27" s="11">
        <v>2</v>
      </c>
      <c r="I27" s="12">
        <f t="shared" si="11"/>
        <v>5</v>
      </c>
      <c r="J27" s="11"/>
      <c r="K27" s="9"/>
    </row>
    <row r="28" spans="1:11" ht="15.75" x14ac:dyDescent="0.25">
      <c r="A28" s="15" t="s">
        <v>26</v>
      </c>
      <c r="B28" s="16"/>
      <c r="C28" s="9">
        <f t="shared" ref="C28" si="12">C25+C26+C27</f>
        <v>116</v>
      </c>
      <c r="D28" s="9">
        <f>D25+D26+D27</f>
        <v>90</v>
      </c>
      <c r="E28" s="12">
        <f t="shared" si="9"/>
        <v>77.58620689655173</v>
      </c>
      <c r="F28" s="9">
        <f>F25+F26+F27</f>
        <v>23</v>
      </c>
      <c r="G28" s="12">
        <f t="shared" si="10"/>
        <v>19.827586206896552</v>
      </c>
      <c r="H28" s="9">
        <f>H25+H26+H27</f>
        <v>3</v>
      </c>
      <c r="I28" s="12">
        <f t="shared" si="11"/>
        <v>2.5862068965517242</v>
      </c>
      <c r="J28" s="9"/>
      <c r="K28" s="9"/>
    </row>
    <row r="29" spans="1:11" ht="15.75" x14ac:dyDescent="0.25">
      <c r="A29" s="10">
        <v>2</v>
      </c>
      <c r="B29" s="11" t="s">
        <v>16</v>
      </c>
      <c r="C29" s="11">
        <v>39</v>
      </c>
      <c r="D29" s="11">
        <v>34</v>
      </c>
      <c r="E29" s="12">
        <f t="shared" si="9"/>
        <v>87.179487179487182</v>
      </c>
      <c r="F29" s="11">
        <v>5</v>
      </c>
      <c r="G29" s="12">
        <f t="shared" si="10"/>
        <v>12.820512820512819</v>
      </c>
      <c r="H29" s="11"/>
      <c r="I29" s="9"/>
      <c r="J29" s="11"/>
      <c r="K29" s="9"/>
    </row>
    <row r="30" spans="1:11" ht="15.75" x14ac:dyDescent="0.25">
      <c r="A30" s="13"/>
      <c r="B30" s="11" t="s">
        <v>17</v>
      </c>
      <c r="C30" s="11">
        <v>38</v>
      </c>
      <c r="D30" s="11">
        <v>34</v>
      </c>
      <c r="E30" s="12">
        <f t="shared" si="9"/>
        <v>89.473684210526315</v>
      </c>
      <c r="F30" s="11">
        <v>4</v>
      </c>
      <c r="G30" s="12">
        <f t="shared" si="10"/>
        <v>10.526315789473683</v>
      </c>
      <c r="H30" s="11"/>
      <c r="I30" s="12"/>
      <c r="J30" s="11"/>
      <c r="K30" s="9"/>
    </row>
    <row r="31" spans="1:11" ht="15.75" x14ac:dyDescent="0.25">
      <c r="A31" s="14"/>
      <c r="B31" s="11" t="s">
        <v>18</v>
      </c>
      <c r="C31" s="11">
        <v>36</v>
      </c>
      <c r="D31" s="11">
        <v>32</v>
      </c>
      <c r="E31" s="12">
        <f t="shared" si="9"/>
        <v>88.888888888888886</v>
      </c>
      <c r="F31" s="11">
        <v>4</v>
      </c>
      <c r="G31" s="12">
        <f t="shared" si="10"/>
        <v>11.111111111111111</v>
      </c>
      <c r="H31" s="11"/>
      <c r="I31" s="12"/>
      <c r="J31" s="11"/>
      <c r="K31" s="9"/>
    </row>
    <row r="32" spans="1:11" ht="15.75" x14ac:dyDescent="0.25">
      <c r="A32" s="15" t="s">
        <v>27</v>
      </c>
      <c r="B32" s="16"/>
      <c r="C32" s="9">
        <f t="shared" ref="C32" si="13">C29+C30+C31</f>
        <v>113</v>
      </c>
      <c r="D32" s="9">
        <f>D29+D30+D31</f>
        <v>100</v>
      </c>
      <c r="E32" s="12">
        <f t="shared" si="9"/>
        <v>88.495575221238937</v>
      </c>
      <c r="F32" s="9">
        <f>F29+F30+F31</f>
        <v>13</v>
      </c>
      <c r="G32" s="12">
        <f t="shared" si="10"/>
        <v>11.504424778761061</v>
      </c>
      <c r="H32" s="9"/>
      <c r="I32" s="12"/>
      <c r="J32" s="9"/>
      <c r="K32" s="9"/>
    </row>
    <row r="33" spans="1:13" ht="15.75" x14ac:dyDescent="0.25">
      <c r="A33" s="10">
        <v>3</v>
      </c>
      <c r="B33" s="11" t="s">
        <v>19</v>
      </c>
      <c r="C33" s="11">
        <v>44</v>
      </c>
      <c r="D33" s="11">
        <v>41</v>
      </c>
      <c r="E33" s="12">
        <f t="shared" si="9"/>
        <v>93.181818181818173</v>
      </c>
      <c r="F33" s="11">
        <v>3</v>
      </c>
      <c r="G33" s="12">
        <f t="shared" si="10"/>
        <v>6.8181818181818175</v>
      </c>
      <c r="H33" s="11"/>
      <c r="I33" s="9"/>
      <c r="J33" s="11"/>
      <c r="K33" s="9"/>
    </row>
    <row r="34" spans="1:13" ht="15.75" x14ac:dyDescent="0.25">
      <c r="A34" s="13"/>
      <c r="B34" s="11" t="s">
        <v>20</v>
      </c>
      <c r="C34" s="11">
        <v>44</v>
      </c>
      <c r="D34" s="11">
        <v>42</v>
      </c>
      <c r="E34" s="12">
        <f t="shared" si="9"/>
        <v>95.454545454545453</v>
      </c>
      <c r="F34" s="11">
        <v>2</v>
      </c>
      <c r="G34" s="12">
        <f t="shared" si="10"/>
        <v>4.5454545454545459</v>
      </c>
      <c r="H34" s="11"/>
      <c r="I34" s="12"/>
      <c r="J34" s="11"/>
      <c r="K34" s="9"/>
    </row>
    <row r="35" spans="1:13" ht="15.75" x14ac:dyDescent="0.25">
      <c r="A35" s="14"/>
      <c r="B35" s="11" t="s">
        <v>22</v>
      </c>
      <c r="C35" s="11">
        <v>42</v>
      </c>
      <c r="D35" s="11">
        <v>40</v>
      </c>
      <c r="E35" s="12">
        <f t="shared" si="9"/>
        <v>95.238095238095227</v>
      </c>
      <c r="F35" s="11">
        <v>2</v>
      </c>
      <c r="G35" s="12">
        <f t="shared" si="10"/>
        <v>4.7619047619047619</v>
      </c>
      <c r="H35" s="11"/>
      <c r="I35" s="9"/>
      <c r="J35" s="11"/>
      <c r="K35" s="9"/>
    </row>
    <row r="36" spans="1:13" ht="15.75" x14ac:dyDescent="0.25">
      <c r="A36" s="15" t="s">
        <v>28</v>
      </c>
      <c r="B36" s="16"/>
      <c r="C36" s="9">
        <f>C33+C35+C34</f>
        <v>130</v>
      </c>
      <c r="D36" s="9">
        <f>D33+D34+D35</f>
        <v>123</v>
      </c>
      <c r="E36" s="12">
        <f t="shared" si="9"/>
        <v>94.615384615384613</v>
      </c>
      <c r="F36" s="9">
        <f>F33+F34+F35</f>
        <v>7</v>
      </c>
      <c r="G36" s="12">
        <f t="shared" si="10"/>
        <v>5.384615384615385</v>
      </c>
      <c r="H36" s="9"/>
      <c r="I36" s="12"/>
      <c r="J36" s="9"/>
      <c r="K36" s="9"/>
    </row>
    <row r="37" spans="1:13" ht="15.75" x14ac:dyDescent="0.25">
      <c r="A37" s="6" t="s">
        <v>30</v>
      </c>
      <c r="B37" s="7"/>
      <c r="C37" s="9">
        <f>C28+C32+C36</f>
        <v>359</v>
      </c>
      <c r="D37" s="9">
        <f>D28+D32+D36</f>
        <v>313</v>
      </c>
      <c r="E37" s="12">
        <f t="shared" si="9"/>
        <v>87.186629526462397</v>
      </c>
      <c r="F37" s="9">
        <f>F28+F32+F36</f>
        <v>43</v>
      </c>
      <c r="G37" s="12">
        <f t="shared" si="10"/>
        <v>11.977715877437326</v>
      </c>
      <c r="H37" s="9">
        <f>H28+H32+H36</f>
        <v>3</v>
      </c>
      <c r="I37" s="12">
        <f t="shared" si="11"/>
        <v>0.83565459610027859</v>
      </c>
      <c r="J37" s="9"/>
      <c r="K37" s="9"/>
    </row>
    <row r="38" spans="1:13" ht="15.75" x14ac:dyDescent="0.25">
      <c r="A38" s="17" t="s">
        <v>33</v>
      </c>
    </row>
    <row r="39" spans="1:13" ht="15.75" x14ac:dyDescent="0.25">
      <c r="A39" s="5" t="s">
        <v>0</v>
      </c>
      <c r="B39" s="5" t="s">
        <v>1</v>
      </c>
      <c r="C39" s="5" t="s">
        <v>2</v>
      </c>
      <c r="D39" s="6" t="s">
        <v>3</v>
      </c>
      <c r="E39" s="7"/>
      <c r="F39" s="6" t="s">
        <v>4</v>
      </c>
      <c r="G39" s="7"/>
      <c r="H39" s="6" t="s">
        <v>5</v>
      </c>
      <c r="I39" s="7"/>
      <c r="J39" s="6" t="s">
        <v>6</v>
      </c>
      <c r="K39" s="7"/>
      <c r="L39" s="6" t="s">
        <v>7</v>
      </c>
      <c r="M39" s="7"/>
    </row>
    <row r="40" spans="1:13" ht="15.75" x14ac:dyDescent="0.25">
      <c r="A40" s="8"/>
      <c r="B40" s="8"/>
      <c r="C40" s="8"/>
      <c r="D40" s="9" t="s">
        <v>8</v>
      </c>
      <c r="E40" s="9" t="s">
        <v>9</v>
      </c>
      <c r="F40" s="9" t="s">
        <v>8</v>
      </c>
      <c r="G40" s="9" t="s">
        <v>9</v>
      </c>
      <c r="H40" s="9" t="s">
        <v>8</v>
      </c>
      <c r="I40" s="9" t="s">
        <v>9</v>
      </c>
      <c r="J40" s="9" t="s">
        <v>8</v>
      </c>
      <c r="K40" s="9" t="s">
        <v>9</v>
      </c>
      <c r="L40" s="9" t="s">
        <v>8</v>
      </c>
      <c r="M40" s="9" t="s">
        <v>9</v>
      </c>
    </row>
    <row r="41" spans="1:13" ht="15.75" x14ac:dyDescent="0.25">
      <c r="A41" s="10">
        <v>1</v>
      </c>
      <c r="B41" s="11" t="s">
        <v>13</v>
      </c>
      <c r="C41" s="11">
        <v>37</v>
      </c>
      <c r="D41" s="11">
        <v>12</v>
      </c>
      <c r="E41" s="9">
        <f t="shared" ref="E41:E53" si="14">D41/C41*100</f>
        <v>32.432432432432435</v>
      </c>
      <c r="F41" s="11">
        <v>16</v>
      </c>
      <c r="G41" s="9">
        <f t="shared" ref="G41:G53" si="15">F41/C41*100</f>
        <v>43.243243243243242</v>
      </c>
      <c r="H41" s="11">
        <v>9</v>
      </c>
      <c r="I41" s="9">
        <f t="shared" ref="I41:I53" si="16">H41/C41*100</f>
        <v>24.324324324324326</v>
      </c>
      <c r="J41" s="11"/>
      <c r="K41" s="9"/>
      <c r="L41" s="11"/>
      <c r="M41" s="9"/>
    </row>
    <row r="42" spans="1:13" ht="15.75" x14ac:dyDescent="0.25">
      <c r="A42" s="13"/>
      <c r="B42" s="11" t="s">
        <v>14</v>
      </c>
      <c r="C42" s="11">
        <v>39</v>
      </c>
      <c r="D42" s="11">
        <v>15</v>
      </c>
      <c r="E42" s="12">
        <f t="shared" si="14"/>
        <v>38.461538461538467</v>
      </c>
      <c r="F42" s="11">
        <v>17</v>
      </c>
      <c r="G42" s="12">
        <f t="shared" si="15"/>
        <v>43.589743589743591</v>
      </c>
      <c r="H42" s="11">
        <v>7</v>
      </c>
      <c r="I42" s="12">
        <f t="shared" si="16"/>
        <v>17.948717948717949</v>
      </c>
      <c r="J42" s="11"/>
      <c r="K42" s="9"/>
      <c r="L42" s="11"/>
      <c r="M42" s="9"/>
    </row>
    <row r="43" spans="1:13" ht="15.75" x14ac:dyDescent="0.25">
      <c r="A43" s="14"/>
      <c r="B43" s="11" t="s">
        <v>15</v>
      </c>
      <c r="C43" s="11">
        <v>40</v>
      </c>
      <c r="D43" s="11">
        <v>12</v>
      </c>
      <c r="E43" s="12">
        <f t="shared" si="14"/>
        <v>30</v>
      </c>
      <c r="F43" s="11">
        <v>17</v>
      </c>
      <c r="G43" s="12">
        <f t="shared" si="15"/>
        <v>42.5</v>
      </c>
      <c r="H43" s="11">
        <v>11</v>
      </c>
      <c r="I43" s="12">
        <f t="shared" si="16"/>
        <v>27.500000000000004</v>
      </c>
      <c r="J43" s="11"/>
      <c r="K43" s="9"/>
      <c r="L43" s="11"/>
      <c r="M43" s="9"/>
    </row>
    <row r="44" spans="1:13" ht="15.75" x14ac:dyDescent="0.25">
      <c r="A44" s="15" t="s">
        <v>26</v>
      </c>
      <c r="B44" s="16"/>
      <c r="C44" s="9">
        <f t="shared" ref="C44:D44" si="17">C41+C42+C43</f>
        <v>116</v>
      </c>
      <c r="D44" s="9">
        <f t="shared" si="17"/>
        <v>39</v>
      </c>
      <c r="E44" s="12">
        <f t="shared" si="14"/>
        <v>33.620689655172413</v>
      </c>
      <c r="F44" s="9">
        <f>F41+F42+F43</f>
        <v>50</v>
      </c>
      <c r="G44" s="12">
        <f t="shared" si="15"/>
        <v>43.103448275862064</v>
      </c>
      <c r="H44" s="9">
        <f>H41+H42+H43</f>
        <v>27</v>
      </c>
      <c r="I44" s="12">
        <f t="shared" si="16"/>
        <v>23.275862068965516</v>
      </c>
      <c r="J44" s="9"/>
      <c r="K44" s="12"/>
      <c r="L44" s="9"/>
      <c r="M44" s="9"/>
    </row>
    <row r="45" spans="1:13" ht="15.75" x14ac:dyDescent="0.25">
      <c r="A45" s="10">
        <v>2</v>
      </c>
      <c r="B45" s="11" t="s">
        <v>16</v>
      </c>
      <c r="C45" s="11">
        <v>39</v>
      </c>
      <c r="D45" s="11">
        <v>11</v>
      </c>
      <c r="E45" s="12">
        <f t="shared" si="14"/>
        <v>28.205128205128204</v>
      </c>
      <c r="F45" s="11">
        <v>21</v>
      </c>
      <c r="G45" s="12">
        <f t="shared" si="15"/>
        <v>53.846153846153847</v>
      </c>
      <c r="H45" s="11">
        <v>7</v>
      </c>
      <c r="I45" s="12">
        <f t="shared" si="16"/>
        <v>17.948717948717949</v>
      </c>
      <c r="J45" s="11"/>
      <c r="K45" s="9"/>
      <c r="L45" s="11"/>
      <c r="M45" s="9"/>
    </row>
    <row r="46" spans="1:13" ht="15.75" x14ac:dyDescent="0.25">
      <c r="A46" s="13"/>
      <c r="B46" s="11" t="s">
        <v>17</v>
      </c>
      <c r="C46" s="11">
        <v>38</v>
      </c>
      <c r="D46" s="11">
        <v>9</v>
      </c>
      <c r="E46" s="12">
        <f t="shared" si="14"/>
        <v>23.684210526315788</v>
      </c>
      <c r="F46" s="11">
        <v>22</v>
      </c>
      <c r="G46" s="12">
        <f t="shared" si="15"/>
        <v>57.894736842105267</v>
      </c>
      <c r="H46" s="11">
        <v>7</v>
      </c>
      <c r="I46" s="12">
        <f t="shared" si="16"/>
        <v>18.421052631578945</v>
      </c>
      <c r="J46" s="11"/>
      <c r="K46" s="12"/>
      <c r="L46" s="11"/>
      <c r="M46" s="9"/>
    </row>
    <row r="47" spans="1:13" ht="15.75" x14ac:dyDescent="0.25">
      <c r="A47" s="14"/>
      <c r="B47" s="11" t="s">
        <v>18</v>
      </c>
      <c r="C47" s="11">
        <v>36</v>
      </c>
      <c r="D47" s="11">
        <v>8</v>
      </c>
      <c r="E47" s="12">
        <f t="shared" si="14"/>
        <v>22.222222222222221</v>
      </c>
      <c r="F47" s="11">
        <v>23</v>
      </c>
      <c r="G47" s="12">
        <f t="shared" si="15"/>
        <v>63.888888888888886</v>
      </c>
      <c r="H47" s="11">
        <v>5</v>
      </c>
      <c r="I47" s="12">
        <f t="shared" si="16"/>
        <v>13.888888888888889</v>
      </c>
      <c r="J47" s="11"/>
      <c r="K47" s="12"/>
      <c r="L47" s="11"/>
      <c r="M47" s="9"/>
    </row>
    <row r="48" spans="1:13" ht="15.75" x14ac:dyDescent="0.25">
      <c r="A48" s="15" t="s">
        <v>27</v>
      </c>
      <c r="B48" s="16"/>
      <c r="C48" s="9">
        <f t="shared" ref="C48:D48" si="18">C45+C46+C47</f>
        <v>113</v>
      </c>
      <c r="D48" s="9">
        <f t="shared" si="18"/>
        <v>28</v>
      </c>
      <c r="E48" s="12">
        <f t="shared" si="14"/>
        <v>24.778761061946902</v>
      </c>
      <c r="F48" s="9">
        <f>F45+F46+F47</f>
        <v>66</v>
      </c>
      <c r="G48" s="9">
        <f t="shared" si="15"/>
        <v>58.407079646017699</v>
      </c>
      <c r="H48" s="9">
        <f>H45+H46+H47</f>
        <v>19</v>
      </c>
      <c r="I48" s="12">
        <f t="shared" si="16"/>
        <v>16.814159292035399</v>
      </c>
      <c r="J48" s="9"/>
      <c r="K48" s="12"/>
      <c r="L48" s="9"/>
      <c r="M48" s="9"/>
    </row>
    <row r="49" spans="1:13" ht="15.75" x14ac:dyDescent="0.25">
      <c r="A49" s="10">
        <v>3</v>
      </c>
      <c r="B49" s="11" t="s">
        <v>19</v>
      </c>
      <c r="C49" s="11">
        <v>44</v>
      </c>
      <c r="D49" s="11">
        <v>7</v>
      </c>
      <c r="E49" s="12">
        <f t="shared" si="14"/>
        <v>15.909090909090908</v>
      </c>
      <c r="F49" s="11">
        <v>22</v>
      </c>
      <c r="G49" s="12">
        <f t="shared" si="15"/>
        <v>50</v>
      </c>
      <c r="H49" s="11">
        <v>15</v>
      </c>
      <c r="I49" s="12">
        <f t="shared" si="16"/>
        <v>34.090909090909086</v>
      </c>
      <c r="J49" s="11"/>
      <c r="K49" s="9"/>
      <c r="L49" s="11"/>
      <c r="M49" s="9"/>
    </row>
    <row r="50" spans="1:13" ht="15.75" x14ac:dyDescent="0.25">
      <c r="A50" s="13"/>
      <c r="B50" s="11" t="s">
        <v>20</v>
      </c>
      <c r="C50" s="11">
        <v>44</v>
      </c>
      <c r="D50" s="11">
        <v>2</v>
      </c>
      <c r="E50" s="12">
        <f t="shared" si="14"/>
        <v>4.5454545454545459</v>
      </c>
      <c r="F50" s="11">
        <v>24</v>
      </c>
      <c r="G50" s="12">
        <f t="shared" si="15"/>
        <v>54.54545454545454</v>
      </c>
      <c r="H50" s="11">
        <v>18</v>
      </c>
      <c r="I50" s="12">
        <f t="shared" si="16"/>
        <v>40.909090909090914</v>
      </c>
      <c r="J50" s="11"/>
      <c r="K50" s="12"/>
      <c r="L50" s="11"/>
      <c r="M50" s="9"/>
    </row>
    <row r="51" spans="1:13" ht="15.75" x14ac:dyDescent="0.25">
      <c r="A51" s="14"/>
      <c r="B51" s="11" t="s">
        <v>22</v>
      </c>
      <c r="C51" s="11">
        <v>42</v>
      </c>
      <c r="D51" s="11">
        <v>12</v>
      </c>
      <c r="E51" s="12">
        <f t="shared" si="14"/>
        <v>28.571428571428569</v>
      </c>
      <c r="F51" s="11">
        <v>18</v>
      </c>
      <c r="G51" s="12">
        <f t="shared" si="15"/>
        <v>42.857142857142854</v>
      </c>
      <c r="H51" s="11">
        <v>12</v>
      </c>
      <c r="I51" s="12">
        <f t="shared" si="16"/>
        <v>28.571428571428569</v>
      </c>
      <c r="J51" s="11"/>
      <c r="K51" s="9"/>
      <c r="L51" s="11"/>
      <c r="M51" s="9"/>
    </row>
    <row r="52" spans="1:13" ht="15.75" x14ac:dyDescent="0.25">
      <c r="A52" s="15" t="s">
        <v>28</v>
      </c>
      <c r="B52" s="16"/>
      <c r="C52" s="9">
        <f>C49+C51+C50</f>
        <v>130</v>
      </c>
      <c r="D52" s="9">
        <f>D49+D51+D50</f>
        <v>21</v>
      </c>
      <c r="E52" s="12">
        <f t="shared" si="14"/>
        <v>16.153846153846153</v>
      </c>
      <c r="F52" s="9">
        <f>F49+F51+F50</f>
        <v>64</v>
      </c>
      <c r="G52" s="12">
        <f t="shared" si="15"/>
        <v>49.230769230769234</v>
      </c>
      <c r="H52" s="9">
        <f>H49+H51+H50</f>
        <v>45</v>
      </c>
      <c r="I52" s="12">
        <f t="shared" si="16"/>
        <v>34.615384615384613</v>
      </c>
      <c r="J52" s="9"/>
      <c r="K52" s="9"/>
      <c r="L52" s="9"/>
      <c r="M52" s="9"/>
    </row>
    <row r="53" spans="1:13" ht="15.75" x14ac:dyDescent="0.25">
      <c r="A53" s="6" t="s">
        <v>30</v>
      </c>
      <c r="B53" s="7"/>
      <c r="C53" s="9">
        <f>C44+C48+C52</f>
        <v>359</v>
      </c>
      <c r="D53" s="9">
        <f>D44+D48+D52</f>
        <v>88</v>
      </c>
      <c r="E53" s="12">
        <f t="shared" si="14"/>
        <v>24.512534818941504</v>
      </c>
      <c r="F53" s="9">
        <f>F44+F48+F52</f>
        <v>180</v>
      </c>
      <c r="G53" s="12">
        <f t="shared" si="15"/>
        <v>50.139275766016709</v>
      </c>
      <c r="H53" s="9">
        <f>H44+H48+H52</f>
        <v>91</v>
      </c>
      <c r="I53" s="9">
        <f t="shared" si="16"/>
        <v>25.348189415041784</v>
      </c>
      <c r="J53" s="9"/>
      <c r="K53" s="12"/>
      <c r="L53" s="9"/>
      <c r="M53" s="9"/>
    </row>
  </sheetData>
  <mergeCells count="49">
    <mergeCell ref="A53:B53"/>
    <mergeCell ref="A52:B52"/>
    <mergeCell ref="A49:A51"/>
    <mergeCell ref="F39:G39"/>
    <mergeCell ref="H39:I39"/>
    <mergeCell ref="A44:B44"/>
    <mergeCell ref="A41:A43"/>
    <mergeCell ref="A48:B48"/>
    <mergeCell ref="A45:A47"/>
    <mergeCell ref="J39:K39"/>
    <mergeCell ref="L39:M39"/>
    <mergeCell ref="A39:A40"/>
    <mergeCell ref="B39:B40"/>
    <mergeCell ref="C39:C40"/>
    <mergeCell ref="D39:E39"/>
    <mergeCell ref="A13:A14"/>
    <mergeCell ref="B13:B14"/>
    <mergeCell ref="C13:C14"/>
    <mergeCell ref="D13:E13"/>
    <mergeCell ref="F13:G13"/>
    <mergeCell ref="D23:E23"/>
    <mergeCell ref="F23:G23"/>
    <mergeCell ref="H23:I23"/>
    <mergeCell ref="H13:I13"/>
    <mergeCell ref="J13:K13"/>
    <mergeCell ref="A37:B37"/>
    <mergeCell ref="J23:K23"/>
    <mergeCell ref="A7:A10"/>
    <mergeCell ref="A11:B11"/>
    <mergeCell ref="A23:A24"/>
    <mergeCell ref="B23:B24"/>
    <mergeCell ref="A15:A18"/>
    <mergeCell ref="A19:B19"/>
    <mergeCell ref="A28:B28"/>
    <mergeCell ref="A25:A27"/>
    <mergeCell ref="A32:B32"/>
    <mergeCell ref="A29:A31"/>
    <mergeCell ref="A36:B36"/>
    <mergeCell ref="A33:A35"/>
    <mergeCell ref="A21:B21"/>
    <mergeCell ref="C23:C24"/>
    <mergeCell ref="A1:M1"/>
    <mergeCell ref="A5:A6"/>
    <mergeCell ref="B5:B6"/>
    <mergeCell ref="C5:C6"/>
    <mergeCell ref="D5:E5"/>
    <mergeCell ref="F5:G5"/>
    <mergeCell ref="H5:I5"/>
    <mergeCell ref="J5:K5"/>
  </mergeCells>
  <pageMargins left="0.7" right="0.2" top="0.35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 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TRANG</dc:creator>
  <cp:lastModifiedBy>Welcome</cp:lastModifiedBy>
  <cp:lastPrinted>2021-10-04T08:38:12Z</cp:lastPrinted>
  <dcterms:created xsi:type="dcterms:W3CDTF">2020-09-25T09:18:23Z</dcterms:created>
  <dcterms:modified xsi:type="dcterms:W3CDTF">2021-10-16T03:15:17Z</dcterms:modified>
</cp:coreProperties>
</file>